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 Drive\OneDrive - 教育部\桌面\"/>
    </mc:Choice>
  </mc:AlternateContent>
  <xr:revisionPtr revIDLastSave="0" documentId="13_ncr:1_{B95629C5-886C-4871-A59C-3648718BBC52}" xr6:coauthVersionLast="36" xr6:coauthVersionMax="47" xr10:uidLastSave="{00000000-0000-0000-0000-000000000000}"/>
  <bookViews>
    <workbookView xWindow="0" yWindow="0" windowWidth="28800" windowHeight="10830" xr2:uid="{FB8AAB17-429A-4458-8F3D-54078FA15E81}"/>
  </bookViews>
  <sheets>
    <sheet name="學生同住家人確診-學生為居家隔離者" sheetId="1" r:id="rId1"/>
    <sheet name="學生確診者本人居家照護" sheetId="2" r:id="rId2"/>
    <sheet name="確診者同班同學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3" l="1"/>
  <c r="G8" i="2"/>
  <c r="C8" i="2"/>
  <c r="D8" i="2"/>
  <c r="E8" i="2"/>
  <c r="F8" i="2"/>
  <c r="B8" i="2"/>
  <c r="A8" i="2"/>
  <c r="O5" i="1"/>
  <c r="N5" i="1"/>
  <c r="M5" i="1"/>
  <c r="L5" i="1"/>
  <c r="K5" i="1"/>
  <c r="J5" i="3" l="1"/>
  <c r="I5" i="3"/>
  <c r="H5" i="3"/>
  <c r="C5" i="3"/>
  <c r="A5" i="3"/>
  <c r="A5" i="1"/>
  <c r="C5" i="1"/>
  <c r="B4" i="2" l="1"/>
  <c r="H4" i="2"/>
  <c r="G4" i="2"/>
  <c r="F4" i="2"/>
  <c r="E4" i="2"/>
  <c r="D4" i="2"/>
  <c r="C4" i="2"/>
  <c r="J5" i="1"/>
  <c r="I5" i="1"/>
  <c r="H5" i="1"/>
</calcChain>
</file>

<file path=xl/sharedStrings.xml><?xml version="1.0" encoding="utf-8"?>
<sst xmlns="http://schemas.openxmlformats.org/spreadsheetml/2006/main" count="57" uniqueCount="31">
  <si>
    <t>可傳染期</t>
    <phoneticPr fontId="1" type="noConversion"/>
  </si>
  <si>
    <t>匡列期間密切接觸者</t>
    <phoneticPr fontId="1" type="noConversion"/>
  </si>
  <si>
    <t>第一步</t>
    <phoneticPr fontId="1" type="noConversion"/>
  </si>
  <si>
    <t>最後接觸日</t>
    <phoneticPr fontId="1" type="noConversion"/>
  </si>
  <si>
    <t>第1天</t>
    <phoneticPr fontId="1" type="noConversion"/>
  </si>
  <si>
    <t>第2天</t>
  </si>
  <si>
    <t>第3天</t>
  </si>
  <si>
    <t>第4天</t>
  </si>
  <si>
    <t>第5天</t>
  </si>
  <si>
    <t>第6天</t>
  </si>
  <si>
    <t>第7天</t>
  </si>
  <si>
    <t>第二步</t>
    <phoneticPr fontId="1" type="noConversion"/>
  </si>
  <si>
    <t>健康自主管理期間</t>
    <phoneticPr fontId="1" type="noConversion"/>
  </si>
  <si>
    <t>★使用者只需輸入黃色儲存格，相關資料將自動計算。★</t>
    <phoneticPr fontId="1" type="noConversion"/>
  </si>
  <si>
    <t>『居家照護』確診者解除隔期日期</t>
    <phoneticPr fontId="1" type="noConversion"/>
  </si>
  <si>
    <t>發病日或採檢日</t>
    <phoneticPr fontId="1" type="noConversion"/>
  </si>
  <si>
    <t>居家快篩</t>
    <phoneticPr fontId="1" type="noConversion"/>
  </si>
  <si>
    <t>在醫院及集中檢疫所治療的確診個案，依醫療單位身體評估及採檢結果確認是否解除隔離。</t>
    <phoneticPr fontId="1" type="noConversion"/>
  </si>
  <si>
    <t>有症狀→填入發病日              無症狀→填入採檢(+)日</t>
    <phoneticPr fontId="1" type="noConversion"/>
  </si>
  <si>
    <t>跟確診者密切接觸的匡列方式及居家隔離期計算</t>
    <phoneticPr fontId="1" type="noConversion"/>
  </si>
  <si>
    <t>班上學生有跟確診者接觸的匡列方式及防疫假計算</t>
    <phoneticPr fontId="1" type="noConversion"/>
  </si>
  <si>
    <t>居家快篩，陰性可返校</t>
    <phoneticPr fontId="1" type="noConversion"/>
  </si>
  <si>
    <t>匡列期間同班同學接觸者</t>
    <phoneticPr fontId="1" type="noConversion"/>
  </si>
  <si>
    <t>自主防疫期</t>
    <phoneticPr fontId="1" type="noConversion"/>
  </si>
  <si>
    <t>居家隔離</t>
    <phoneticPr fontId="1" type="noConversion"/>
  </si>
  <si>
    <t>教育部規定教職員生此期間不能到校</t>
    <phoneticPr fontId="1" type="noConversion"/>
  </si>
  <si>
    <t>採檢日</t>
    <phoneticPr fontId="1" type="noConversion"/>
  </si>
  <si>
    <r>
      <t>確診者經醫療單位核定可『居家照護』個案，滿7天可自動解除隔離，</t>
    </r>
    <r>
      <rPr>
        <b/>
        <sz val="16"/>
        <color theme="0"/>
        <rFont val="微軟正黑體"/>
        <family val="2"/>
        <charset val="136"/>
      </rPr>
      <t>無須採檢</t>
    </r>
    <r>
      <rPr>
        <sz val="16"/>
        <color theme="0"/>
        <rFont val="微軟正黑體"/>
        <family val="2"/>
        <charset val="136"/>
      </rPr>
      <t>。</t>
    </r>
    <phoneticPr fontId="1" type="noConversion"/>
  </si>
  <si>
    <t>5/8新制</t>
    <phoneticPr fontId="1" type="noConversion"/>
  </si>
  <si>
    <t>暫停實體授課</t>
    <phoneticPr fontId="1" type="noConversion"/>
  </si>
  <si>
    <t>快篩陽或PCR陽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</si>
</sst>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0"/>
      <name val="文鼎特明"/>
      <family val="3"/>
      <charset val="136"/>
    </font>
    <font>
      <sz val="18"/>
      <color theme="0"/>
      <name val="文鼎特明"/>
      <family val="3"/>
      <charset val="136"/>
    </font>
    <font>
      <sz val="14"/>
      <color theme="1"/>
      <name val="文鼎特明"/>
      <family val="3"/>
      <charset val="136"/>
    </font>
    <font>
      <sz val="18"/>
      <color theme="1"/>
      <name val="文鼎特明"/>
      <family val="3"/>
      <charset val="136"/>
    </font>
    <font>
      <sz val="12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6"/>
      <color theme="0"/>
      <name val="微軟正黑體"/>
      <family val="2"/>
      <charset val="136"/>
    </font>
    <font>
      <b/>
      <sz val="16"/>
      <color theme="0"/>
      <name val="微軟正黑體"/>
      <family val="2"/>
      <charset val="136"/>
    </font>
    <font>
      <sz val="11"/>
      <color theme="0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4"/>
      <color theme="0"/>
      <name val="微軟正黑體"/>
      <family val="2"/>
      <charset val="136"/>
    </font>
    <font>
      <sz val="12"/>
      <color theme="1"/>
      <name val="文鼎特明"/>
      <family val="3"/>
      <charset val="136"/>
    </font>
    <font>
      <sz val="12"/>
      <name val="文鼎特明"/>
      <family val="3"/>
      <charset val="136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E668E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4" fillId="10" borderId="6" xfId="0" applyNumberFormat="1" applyFont="1" applyFill="1" applyBorder="1" applyAlignment="1">
      <alignment horizontal="center" vertical="center"/>
    </xf>
    <xf numFmtId="176" fontId="4" fillId="10" borderId="7" xfId="0" applyNumberFormat="1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 applyProtection="1">
      <alignment horizontal="center" vertical="center"/>
      <protection locked="0"/>
    </xf>
    <xf numFmtId="176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13" borderId="0" xfId="0" applyFill="1">
      <alignment vertical="center"/>
    </xf>
    <xf numFmtId="0" fontId="6" fillId="0" borderId="0" xfId="0" applyFont="1" applyAlignment="1">
      <alignment vertical="center" wrapText="1"/>
    </xf>
    <xf numFmtId="0" fontId="10" fillId="13" borderId="0" xfId="0" applyFont="1" applyFill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176" fontId="4" fillId="7" borderId="7" xfId="0" applyNumberFormat="1" applyFont="1" applyFill="1" applyBorder="1" applyAlignment="1">
      <alignment horizontal="center" vertical="center" shrinkToFit="1"/>
    </xf>
    <xf numFmtId="176" fontId="4" fillId="10" borderId="6" xfId="0" applyNumberFormat="1" applyFont="1" applyFill="1" applyBorder="1" applyAlignment="1">
      <alignment horizontal="center" vertical="center" shrinkToFit="1"/>
    </xf>
    <xf numFmtId="176" fontId="4" fillId="10" borderId="7" xfId="0" applyNumberFormat="1" applyFont="1" applyFill="1" applyBorder="1" applyAlignment="1">
      <alignment horizontal="center" vertical="center" shrinkToFit="1"/>
    </xf>
    <xf numFmtId="176" fontId="4" fillId="10" borderId="8" xfId="0" applyNumberFormat="1" applyFont="1" applyFill="1" applyBorder="1" applyAlignment="1">
      <alignment horizontal="center" vertical="center" shrinkToFit="1"/>
    </xf>
    <xf numFmtId="0" fontId="11" fillId="14" borderId="2" xfId="0" applyFont="1" applyFill="1" applyBorder="1" applyAlignment="1">
      <alignment vertical="center" wrapText="1"/>
    </xf>
    <xf numFmtId="0" fontId="0" fillId="14" borderId="0" xfId="0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Alignment="1">
      <alignment horizontal="center" vertical="center"/>
    </xf>
    <xf numFmtId="0" fontId="10" fillId="13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4" fillId="5" borderId="6" xfId="0" applyNumberFormat="1" applyFont="1" applyFill="1" applyBorder="1" applyAlignment="1">
      <alignment horizontal="center" vertical="center" shrinkToFit="1"/>
    </xf>
    <xf numFmtId="176" fontId="4" fillId="5" borderId="7" xfId="0" applyNumberFormat="1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top"/>
    </xf>
    <xf numFmtId="0" fontId="3" fillId="11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6" fontId="4" fillId="10" borderId="0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176" fontId="4" fillId="10" borderId="8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0" fillId="14" borderId="0" xfId="0" applyFont="1" applyFill="1" applyAlignment="1">
      <alignment horizontal="center" vertical="center"/>
    </xf>
    <xf numFmtId="0" fontId="2" fillId="14" borderId="0" xfId="0" applyFont="1" applyFill="1" applyBorder="1" applyAlignment="1">
      <alignment horizontal="center" vertical="center"/>
    </xf>
    <xf numFmtId="176" fontId="4" fillId="14" borderId="0" xfId="0" applyNumberFormat="1" applyFont="1" applyFill="1" applyBorder="1" applyAlignment="1">
      <alignment horizontal="center" vertical="center"/>
    </xf>
    <xf numFmtId="0" fontId="5" fillId="14" borderId="0" xfId="0" applyFont="1" applyFill="1" applyBorder="1" applyAlignment="1">
      <alignment horizontal="center" vertical="center"/>
    </xf>
    <xf numFmtId="0" fontId="0" fillId="14" borderId="0" xfId="0" applyFill="1" applyBorder="1">
      <alignment vertical="center"/>
    </xf>
    <xf numFmtId="0" fontId="14" fillId="14" borderId="0" xfId="0" applyFont="1" applyFill="1" applyBorder="1" applyAlignment="1">
      <alignment horizontal="left" vertical="center"/>
    </xf>
    <xf numFmtId="0" fontId="3" fillId="11" borderId="0" xfId="0" applyFont="1" applyFill="1" applyAlignment="1">
      <alignment vertical="center"/>
    </xf>
    <xf numFmtId="0" fontId="12" fillId="12" borderId="0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5050"/>
      <color rgb="FF3E668E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746760</xdr:colOff>
      <xdr:row>2</xdr:row>
      <xdr:rowOff>310515</xdr:rowOff>
    </xdr:from>
    <xdr:to>
      <xdr:col>14</xdr:col>
      <xdr:colOff>28575</xdr:colOff>
      <xdr:row>7</xdr:row>
      <xdr:rowOff>74295</xdr:rowOff>
    </xdr:to>
    <xdr:sp macro="" textlink="">
      <xdr:nvSpPr>
        <xdr:cNvPr id="9" name="矩形: 圓角 8">
          <a:extLst>
            <a:ext uri="{FF2B5EF4-FFF2-40B4-BE49-F238E27FC236}">
              <a16:creationId xmlns:a16="http://schemas.microsoft.com/office/drawing/2014/main" id="{976FD763-2689-49F6-B11A-E06A6DAA4D33}"/>
            </a:ext>
          </a:extLst>
        </xdr:cNvPr>
        <xdr:cNvSpPr/>
      </xdr:nvSpPr>
      <xdr:spPr>
        <a:xfrm>
          <a:off x="11919585" y="1062990"/>
          <a:ext cx="882015" cy="1611630"/>
        </a:xfrm>
        <a:prstGeom prst="roundRect">
          <a:avLst/>
        </a:prstGeom>
        <a:noFill/>
        <a:ln w="28575"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oneCellAnchor>
    <xdr:from>
      <xdr:col>8</xdr:col>
      <xdr:colOff>53340</xdr:colOff>
      <xdr:row>14</xdr:row>
      <xdr:rowOff>137160</xdr:rowOff>
    </xdr:from>
    <xdr:ext cx="184731" cy="264560"/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id="{D3BFFBF6-38E1-446A-8F82-A57FFC4A10A3}"/>
            </a:ext>
          </a:extLst>
        </xdr:cNvPr>
        <xdr:cNvSpPr txBox="1"/>
      </xdr:nvSpPr>
      <xdr:spPr>
        <a:xfrm>
          <a:off x="6644640" y="482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twoCellAnchor>
    <xdr:from>
      <xdr:col>0</xdr:col>
      <xdr:colOff>57150</xdr:colOff>
      <xdr:row>6</xdr:row>
      <xdr:rowOff>9525</xdr:rowOff>
    </xdr:from>
    <xdr:to>
      <xdr:col>4</xdr:col>
      <xdr:colOff>1838325</xdr:colOff>
      <xdr:row>6</xdr:row>
      <xdr:rowOff>9525</xdr:rowOff>
    </xdr:to>
    <xdr:cxnSp macro="">
      <xdr:nvCxnSpPr>
        <xdr:cNvPr id="3" name="直線接點 2">
          <a:extLst>
            <a:ext uri="{FF2B5EF4-FFF2-40B4-BE49-F238E27FC236}">
              <a16:creationId xmlns:a16="http://schemas.microsoft.com/office/drawing/2014/main" id="{0AAAC376-42FA-4F9B-8192-9702A5D9ABD6}"/>
            </a:ext>
          </a:extLst>
        </xdr:cNvPr>
        <xdr:cNvCxnSpPr/>
      </xdr:nvCxnSpPr>
      <xdr:spPr>
        <a:xfrm>
          <a:off x="57150" y="2324100"/>
          <a:ext cx="4981575" cy="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1838325</xdr:colOff>
      <xdr:row>5</xdr:row>
      <xdr:rowOff>409575</xdr:rowOff>
    </xdr:from>
    <xdr:to>
      <xdr:col>4</xdr:col>
      <xdr:colOff>1838325</xdr:colOff>
      <xdr:row>6</xdr:row>
      <xdr:rowOff>114300</xdr:rowOff>
    </xdr:to>
    <xdr:cxnSp macro="">
      <xdr:nvCxnSpPr>
        <xdr:cNvPr id="6" name="直線接點 5">
          <a:extLst>
            <a:ext uri="{FF2B5EF4-FFF2-40B4-BE49-F238E27FC236}">
              <a16:creationId xmlns:a16="http://schemas.microsoft.com/office/drawing/2014/main" id="{893C7181-7E10-401F-B37A-E271377A6AB2}"/>
            </a:ext>
          </a:extLst>
        </xdr:cNvPr>
        <xdr:cNvCxnSpPr/>
      </xdr:nvCxnSpPr>
      <xdr:spPr>
        <a:xfrm>
          <a:off x="5038725" y="2238375"/>
          <a:ext cx="0" cy="19050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47625</xdr:colOff>
      <xdr:row>5</xdr:row>
      <xdr:rowOff>400050</xdr:rowOff>
    </xdr:from>
    <xdr:to>
      <xdr:col>0</xdr:col>
      <xdr:colOff>47625</xdr:colOff>
      <xdr:row>6</xdr:row>
      <xdr:rowOff>104775</xdr:rowOff>
    </xdr:to>
    <xdr:cxnSp macro="">
      <xdr:nvCxnSpPr>
        <xdr:cNvPr id="17" name="直線接點 16">
          <a:extLst>
            <a:ext uri="{FF2B5EF4-FFF2-40B4-BE49-F238E27FC236}">
              <a16:creationId xmlns:a16="http://schemas.microsoft.com/office/drawing/2014/main" id="{D45EF043-CAC4-4918-AE40-6E6787F466C5}"/>
            </a:ext>
          </a:extLst>
        </xdr:cNvPr>
        <xdr:cNvCxnSpPr/>
      </xdr:nvCxnSpPr>
      <xdr:spPr>
        <a:xfrm>
          <a:off x="47625" y="2228850"/>
          <a:ext cx="0" cy="19050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6</xdr:row>
      <xdr:rowOff>38100</xdr:rowOff>
    </xdr:from>
    <xdr:to>
      <xdr:col>4</xdr:col>
      <xdr:colOff>1790700</xdr:colOff>
      <xdr:row>11</xdr:row>
      <xdr:rowOff>19049</xdr:rowOff>
    </xdr:to>
    <xdr:sp macro="" textlink="">
      <xdr:nvSpPr>
        <xdr:cNvPr id="18" name="矩形: 剪去對角角落 17">
          <a:extLst>
            <a:ext uri="{FF2B5EF4-FFF2-40B4-BE49-F238E27FC236}">
              <a16:creationId xmlns:a16="http://schemas.microsoft.com/office/drawing/2014/main" id="{76463050-8F02-427E-9C7C-B2E9FF8CBFCA}"/>
            </a:ext>
          </a:extLst>
        </xdr:cNvPr>
        <xdr:cNvSpPr/>
      </xdr:nvSpPr>
      <xdr:spPr>
        <a:xfrm>
          <a:off x="76200" y="2352675"/>
          <a:ext cx="4914900" cy="1562099"/>
        </a:xfrm>
        <a:prstGeom prst="snip2DiagRect">
          <a:avLst>
            <a:gd name="adj1" fmla="val 0"/>
            <a:gd name="adj2" fmla="val 0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14400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zh-TW" alt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期間內有接觸的人，有符合</a:t>
          </a:r>
          <a:r>
            <a:rPr lang="zh-TW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密切接觸者定義：</a:t>
          </a:r>
          <a:endParaRPr lang="zh-TW" sz="1000" kern="100">
            <a:effectLst/>
            <a:latin typeface="微軟正黑體" panose="020B0604030504040204" pitchFamily="34" charset="-120"/>
            <a:ea typeface="微軟正黑體" panose="020B0604030504040204" pitchFamily="34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1.</a:t>
          </a:r>
          <a:r>
            <a:rPr lang="zh-TW" alt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 </a:t>
          </a:r>
          <a:r>
            <a:rPr lang="zh-TW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脫口罩 </a:t>
          </a:r>
          <a:endParaRPr lang="zh-TW" sz="1000" kern="100">
            <a:effectLst/>
            <a:latin typeface="微軟正黑體" panose="020B0604030504040204" pitchFamily="34" charset="-120"/>
            <a:ea typeface="微軟正黑體" panose="020B0604030504040204" pitchFamily="34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2.</a:t>
          </a:r>
          <a:r>
            <a:rPr lang="zh-TW" alt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 </a:t>
          </a:r>
          <a:r>
            <a:rPr lang="zh-TW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接觸</a:t>
          </a:r>
          <a:r>
            <a:rPr 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&gt;15min </a:t>
          </a:r>
          <a:endParaRPr lang="zh-TW" sz="1000" kern="100">
            <a:effectLst/>
            <a:latin typeface="微軟正黑體" panose="020B0604030504040204" pitchFamily="34" charset="-120"/>
            <a:ea typeface="微軟正黑體" panose="020B0604030504040204" pitchFamily="34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3.</a:t>
          </a:r>
          <a:r>
            <a:rPr lang="zh-TW" alt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 </a:t>
          </a:r>
          <a:r>
            <a:rPr lang="zh-TW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近距離</a:t>
          </a:r>
          <a:r>
            <a:rPr 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2M</a:t>
          </a:r>
          <a:r>
            <a:rPr lang="zh-TW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內</a:t>
          </a:r>
          <a:endParaRPr lang="zh-TW" sz="1000" kern="100">
            <a:effectLst/>
            <a:latin typeface="微軟正黑體" panose="020B0604030504040204" pitchFamily="34" charset="-120"/>
            <a:ea typeface="微軟正黑體" panose="020B0604030504040204" pitchFamily="34" charset="-120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en-US" sz="1200" kern="100">
              <a:solidFill>
                <a:srgbClr val="FF0000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(</a:t>
          </a:r>
          <a:r>
            <a:rPr lang="zh-TW" sz="1200" kern="100">
              <a:solidFill>
                <a:srgbClr val="FF0000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以上三個條件皆須達到</a:t>
          </a:r>
          <a:r>
            <a:rPr lang="en-US" sz="1200" kern="100">
              <a:solidFill>
                <a:srgbClr val="FF0000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)</a:t>
          </a:r>
          <a:endParaRPr lang="zh-TW" sz="1050" kern="100">
            <a:effectLst/>
            <a:latin typeface="微軟正黑體" panose="020B0604030504040204" pitchFamily="34" charset="-120"/>
            <a:ea typeface="微軟正黑體" panose="020B0604030504040204" pitchFamily="34" charset="-12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</xdr:col>
      <xdr:colOff>5715</xdr:colOff>
      <xdr:row>3</xdr:row>
      <xdr:rowOff>241935</xdr:rowOff>
    </xdr:from>
    <xdr:to>
      <xdr:col>15</xdr:col>
      <xdr:colOff>38100</xdr:colOff>
      <xdr:row>6</xdr:row>
      <xdr:rowOff>245745</xdr:rowOff>
    </xdr:to>
    <xdr:grpSp>
      <xdr:nvGrpSpPr>
        <xdr:cNvPr id="14" name="群組 13">
          <a:extLst>
            <a:ext uri="{FF2B5EF4-FFF2-40B4-BE49-F238E27FC236}">
              <a16:creationId xmlns:a16="http://schemas.microsoft.com/office/drawing/2014/main" id="{9398A2B9-BA33-4311-A507-832158CCDFA8}"/>
            </a:ext>
          </a:extLst>
        </xdr:cNvPr>
        <xdr:cNvGrpSpPr/>
      </xdr:nvGrpSpPr>
      <xdr:grpSpPr>
        <a:xfrm>
          <a:off x="12778740" y="1384935"/>
          <a:ext cx="832485" cy="1175385"/>
          <a:chOff x="99060" y="2354580"/>
          <a:chExt cx="1135380" cy="952500"/>
        </a:xfrm>
      </xdr:grpSpPr>
      <xdr:sp macro="" textlink="">
        <xdr:nvSpPr>
          <xdr:cNvPr id="15" name="矩形 14">
            <a:extLst>
              <a:ext uri="{FF2B5EF4-FFF2-40B4-BE49-F238E27FC236}">
                <a16:creationId xmlns:a16="http://schemas.microsoft.com/office/drawing/2014/main" id="{406ECB72-BBB8-4223-A71D-60474C5B80BE}"/>
              </a:ext>
            </a:extLst>
          </xdr:cNvPr>
          <xdr:cNvSpPr/>
        </xdr:nvSpPr>
        <xdr:spPr>
          <a:xfrm>
            <a:off x="99060" y="2750820"/>
            <a:ext cx="1135380" cy="373380"/>
          </a:xfrm>
          <a:prstGeom prst="rect">
            <a:avLst/>
          </a:prstGeom>
          <a:solidFill>
            <a:srgbClr val="FF5050">
              <a:alpha val="75000"/>
            </a:srgbClr>
          </a:solidFill>
          <a:ln>
            <a:solidFill>
              <a:srgbClr val="FF5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zh-TW" altLang="zh-TW" sz="1800" b="1">
                <a:solidFill>
                  <a:schemeClr val="tx2"/>
                </a:solidFill>
                <a:effectLst/>
                <a:latin typeface="微軟正黑體" panose="020B0604030504040204" pitchFamily="34" charset="-120"/>
                <a:ea typeface="微軟正黑體" panose="020B0604030504040204" pitchFamily="34" charset="-120"/>
                <a:cs typeface="+mn-cs"/>
              </a:rPr>
              <a:t>可返校</a:t>
            </a:r>
            <a:r>
              <a:rPr lang="zh-TW" altLang="en-US" sz="1800" b="1">
                <a:solidFill>
                  <a:schemeClr val="tx2"/>
                </a:solidFill>
                <a:effectLst/>
                <a:latin typeface="微軟正黑體" panose="020B0604030504040204" pitchFamily="34" charset="-120"/>
                <a:ea typeface="微軟正黑體" panose="020B0604030504040204" pitchFamily="34" charset="-120"/>
                <a:cs typeface="+mn-cs"/>
              </a:rPr>
              <a:t>日</a:t>
            </a:r>
            <a:endParaRPr lang="zh-TW" altLang="zh-TW" sz="1800">
              <a:solidFill>
                <a:schemeClr val="tx2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</a:endParaRPr>
          </a:p>
        </xdr:txBody>
      </xdr:sp>
      <xdr:sp macro="" textlink="">
        <xdr:nvSpPr>
          <xdr:cNvPr id="16" name="等腰三角形 15">
            <a:extLst>
              <a:ext uri="{FF2B5EF4-FFF2-40B4-BE49-F238E27FC236}">
                <a16:creationId xmlns:a16="http://schemas.microsoft.com/office/drawing/2014/main" id="{EB54A681-F63F-42C4-B32F-AB1F228388D5}"/>
              </a:ext>
            </a:extLst>
          </xdr:cNvPr>
          <xdr:cNvSpPr/>
        </xdr:nvSpPr>
        <xdr:spPr>
          <a:xfrm rot="10800000">
            <a:off x="121920" y="3139440"/>
            <a:ext cx="1082040" cy="167640"/>
          </a:xfrm>
          <a:prstGeom prst="triangle">
            <a:avLst/>
          </a:prstGeom>
          <a:solidFill>
            <a:srgbClr val="FF5050"/>
          </a:solidFill>
          <a:ln>
            <a:solidFill>
              <a:srgbClr val="FF5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  <xdr:sp macro="" textlink="">
        <xdr:nvSpPr>
          <xdr:cNvPr id="19" name="矩形: 圓角化同側角落 18">
            <a:extLst>
              <a:ext uri="{FF2B5EF4-FFF2-40B4-BE49-F238E27FC236}">
                <a16:creationId xmlns:a16="http://schemas.microsoft.com/office/drawing/2014/main" id="{2C292E9D-F278-4725-99B5-AFCFE20875D7}"/>
              </a:ext>
            </a:extLst>
          </xdr:cNvPr>
          <xdr:cNvSpPr/>
        </xdr:nvSpPr>
        <xdr:spPr>
          <a:xfrm>
            <a:off x="99060" y="2354580"/>
            <a:ext cx="1134000" cy="388620"/>
          </a:xfrm>
          <a:prstGeom prst="round2SameRect">
            <a:avLst/>
          </a:prstGeom>
          <a:noFill/>
          <a:ln>
            <a:solidFill>
              <a:srgbClr val="FF5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</xdr:grpSp>
    <xdr:clientData/>
  </xdr:twoCellAnchor>
  <xdr:oneCellAnchor>
    <xdr:from>
      <xdr:col>13</xdr:col>
      <xdr:colOff>212725</xdr:colOff>
      <xdr:row>5</xdr:row>
      <xdr:rowOff>16977</xdr:rowOff>
    </xdr:from>
    <xdr:ext cx="364490" cy="415458"/>
    <xdr:pic>
      <xdr:nvPicPr>
        <xdr:cNvPr id="24" name="圖片 23">
          <a:extLst>
            <a:ext uri="{FF2B5EF4-FFF2-40B4-BE49-F238E27FC236}">
              <a16:creationId xmlns:a16="http://schemas.microsoft.com/office/drawing/2014/main" id="{23A09F3B-D78B-4837-831C-B99F735860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909">
                      <a14:foregroundMark x1="69818" y1="15179" x2="70727" y2="18393"/>
                      <a14:foregroundMark x1="71636" y1="24643" x2="71636" y2="24643"/>
                      <a14:foregroundMark x1="70727" y1="21964" x2="71636" y2="29107"/>
                      <a14:foregroundMark x1="90273" y1="50000" x2="90273" y2="50000"/>
                      <a14:foregroundMark x1="83909" y1="72857" x2="83909" y2="72857"/>
                      <a14:foregroundMark x1="88000" y1="35714" x2="88000" y2="35714"/>
                      <a14:foregroundMark x1="89091" y1="25893" x2="89091" y2="25893"/>
                      <a14:foregroundMark x1="89364" y1="26786" x2="89364" y2="26786"/>
                      <a14:foregroundMark x1="89364" y1="23750" x2="90000" y2="25536"/>
                      <a14:foregroundMark x1="89364" y1="22857" x2="90273" y2="20179"/>
                      <a14:foregroundMark x1="90000" y1="18750" x2="90727" y2="19286"/>
                      <a14:foregroundMark x1="90909" y1="49643" x2="90909" y2="49643"/>
                      <a14:foregroundMark x1="79461" y1="15972" x2="87542" y2="25000"/>
                      <a14:foregroundMark x1="76431" y1="72222" x2="76431" y2="72222"/>
                      <a14:backgroundMark x1="73182" y1="19643" x2="73182" y2="1964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2955" t="7589" r="7500" b="22768"/>
        <a:stretch/>
      </xdr:blipFill>
      <xdr:spPr>
        <a:xfrm>
          <a:off x="8699500" y="1845777"/>
          <a:ext cx="364490" cy="415458"/>
        </a:xfrm>
        <a:prstGeom prst="rect">
          <a:avLst/>
        </a:prstGeom>
      </xdr:spPr>
    </xdr:pic>
    <xdr:clientData/>
  </xdr:oneCellAnchor>
  <xdr:oneCellAnchor>
    <xdr:from>
      <xdr:col>7</xdr:col>
      <xdr:colOff>212725</xdr:colOff>
      <xdr:row>5</xdr:row>
      <xdr:rowOff>16977</xdr:rowOff>
    </xdr:from>
    <xdr:ext cx="364490" cy="415458"/>
    <xdr:pic>
      <xdr:nvPicPr>
        <xdr:cNvPr id="25" name="圖片 24">
          <a:extLst>
            <a:ext uri="{FF2B5EF4-FFF2-40B4-BE49-F238E27FC236}">
              <a16:creationId xmlns:a16="http://schemas.microsoft.com/office/drawing/2014/main" id="{9F325D1E-BF56-4388-B6C5-328C6CC195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909">
                      <a14:foregroundMark x1="69818" y1="15179" x2="70727" y2="18393"/>
                      <a14:foregroundMark x1="71636" y1="24643" x2="71636" y2="24643"/>
                      <a14:foregroundMark x1="70727" y1="21964" x2="71636" y2="29107"/>
                      <a14:foregroundMark x1="90273" y1="50000" x2="90273" y2="50000"/>
                      <a14:foregroundMark x1="83909" y1="72857" x2="83909" y2="72857"/>
                      <a14:foregroundMark x1="88000" y1="35714" x2="88000" y2="35714"/>
                      <a14:foregroundMark x1="89091" y1="25893" x2="89091" y2="25893"/>
                      <a14:foregroundMark x1="89364" y1="26786" x2="89364" y2="26786"/>
                      <a14:foregroundMark x1="89364" y1="23750" x2="90000" y2="25536"/>
                      <a14:foregroundMark x1="89364" y1="22857" x2="90273" y2="20179"/>
                      <a14:foregroundMark x1="90000" y1="18750" x2="90727" y2="19286"/>
                      <a14:foregroundMark x1="90909" y1="49643" x2="90909" y2="49643"/>
                      <a14:foregroundMark x1="79461" y1="15972" x2="87542" y2="25000"/>
                      <a14:foregroundMark x1="76431" y1="72222" x2="76431" y2="72222"/>
                      <a14:backgroundMark x1="73182" y1="19643" x2="73182" y2="1964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2955" t="7589" r="7500" b="22768"/>
        <a:stretch/>
      </xdr:blipFill>
      <xdr:spPr>
        <a:xfrm>
          <a:off x="8699500" y="1845777"/>
          <a:ext cx="364490" cy="415458"/>
        </a:xfrm>
        <a:prstGeom prst="rect">
          <a:avLst/>
        </a:prstGeom>
      </xdr:spPr>
    </xdr:pic>
    <xdr:clientData/>
  </xdr:oneCellAnchor>
  <xdr:twoCellAnchor>
    <xdr:from>
      <xdr:col>6</xdr:col>
      <xdr:colOff>1028700</xdr:colOff>
      <xdr:row>2</xdr:row>
      <xdr:rowOff>285750</xdr:rowOff>
    </xdr:from>
    <xdr:to>
      <xdr:col>7</xdr:col>
      <xdr:colOff>834390</xdr:colOff>
      <xdr:row>7</xdr:row>
      <xdr:rowOff>49530</xdr:rowOff>
    </xdr:to>
    <xdr:sp macro="" textlink="">
      <xdr:nvSpPr>
        <xdr:cNvPr id="26" name="矩形: 圓角 25">
          <a:extLst>
            <a:ext uri="{FF2B5EF4-FFF2-40B4-BE49-F238E27FC236}">
              <a16:creationId xmlns:a16="http://schemas.microsoft.com/office/drawing/2014/main" id="{9041E6AD-246A-4E3E-9BA5-EF9A253E184E}"/>
            </a:ext>
          </a:extLst>
        </xdr:cNvPr>
        <xdr:cNvSpPr/>
      </xdr:nvSpPr>
      <xdr:spPr>
        <a:xfrm>
          <a:off x="6762750" y="1038225"/>
          <a:ext cx="882015" cy="1611630"/>
        </a:xfrm>
        <a:prstGeom prst="roundRect">
          <a:avLst/>
        </a:prstGeom>
        <a:noFill/>
        <a:ln w="28575"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7</xdr:row>
      <xdr:rowOff>38100</xdr:rowOff>
    </xdr:from>
    <xdr:to>
      <xdr:col>0</xdr:col>
      <xdr:colOff>1234440</xdr:colOff>
      <xdr:row>10</xdr:row>
      <xdr:rowOff>198120</xdr:rowOff>
    </xdr:to>
    <xdr:grpSp>
      <xdr:nvGrpSpPr>
        <xdr:cNvPr id="10" name="群組 9">
          <a:extLst>
            <a:ext uri="{FF2B5EF4-FFF2-40B4-BE49-F238E27FC236}">
              <a16:creationId xmlns:a16="http://schemas.microsoft.com/office/drawing/2014/main" id="{98B37834-B82B-42AF-95FE-6B9B93EB979C}"/>
            </a:ext>
          </a:extLst>
        </xdr:cNvPr>
        <xdr:cNvGrpSpPr/>
      </xdr:nvGrpSpPr>
      <xdr:grpSpPr>
        <a:xfrm>
          <a:off x="99060" y="2324100"/>
          <a:ext cx="1135380" cy="960120"/>
          <a:chOff x="99060" y="2354580"/>
          <a:chExt cx="1135380" cy="952500"/>
        </a:xfrm>
      </xdr:grpSpPr>
      <xdr:sp macro="" textlink="">
        <xdr:nvSpPr>
          <xdr:cNvPr id="3" name="矩形 2">
            <a:extLst>
              <a:ext uri="{FF2B5EF4-FFF2-40B4-BE49-F238E27FC236}">
                <a16:creationId xmlns:a16="http://schemas.microsoft.com/office/drawing/2014/main" id="{765CA202-C7EE-4FFF-8BA5-1682074C405F}"/>
              </a:ext>
            </a:extLst>
          </xdr:cNvPr>
          <xdr:cNvSpPr/>
        </xdr:nvSpPr>
        <xdr:spPr>
          <a:xfrm>
            <a:off x="99060" y="2750820"/>
            <a:ext cx="1135380" cy="373380"/>
          </a:xfrm>
          <a:prstGeom prst="rect">
            <a:avLst/>
          </a:prstGeom>
          <a:solidFill>
            <a:srgbClr val="FF5050">
              <a:alpha val="75000"/>
            </a:srgbClr>
          </a:solidFill>
          <a:ln>
            <a:solidFill>
              <a:srgbClr val="FF5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zh-TW" altLang="zh-TW" sz="1800" b="1">
                <a:solidFill>
                  <a:schemeClr val="tx2"/>
                </a:solidFill>
                <a:effectLst/>
                <a:latin typeface="微軟正黑體" panose="020B0604030504040204" pitchFamily="34" charset="-120"/>
                <a:ea typeface="微軟正黑體" panose="020B0604030504040204" pitchFamily="34" charset="-120"/>
                <a:cs typeface="+mn-cs"/>
              </a:rPr>
              <a:t>可返校</a:t>
            </a:r>
            <a:r>
              <a:rPr lang="zh-TW" altLang="en-US" sz="1800" b="1">
                <a:solidFill>
                  <a:schemeClr val="tx2"/>
                </a:solidFill>
                <a:effectLst/>
                <a:latin typeface="微軟正黑體" panose="020B0604030504040204" pitchFamily="34" charset="-120"/>
                <a:ea typeface="微軟正黑體" panose="020B0604030504040204" pitchFamily="34" charset="-120"/>
                <a:cs typeface="+mn-cs"/>
              </a:rPr>
              <a:t>日</a:t>
            </a:r>
            <a:endParaRPr lang="zh-TW" altLang="zh-TW" sz="1800">
              <a:solidFill>
                <a:schemeClr val="tx2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</a:endParaRPr>
          </a:p>
        </xdr:txBody>
      </xdr:sp>
      <xdr:sp macro="" textlink="">
        <xdr:nvSpPr>
          <xdr:cNvPr id="4" name="等腰三角形 3">
            <a:extLst>
              <a:ext uri="{FF2B5EF4-FFF2-40B4-BE49-F238E27FC236}">
                <a16:creationId xmlns:a16="http://schemas.microsoft.com/office/drawing/2014/main" id="{A2D87A7B-7AB8-4CE0-820F-8881BF192EC5}"/>
              </a:ext>
            </a:extLst>
          </xdr:cNvPr>
          <xdr:cNvSpPr/>
        </xdr:nvSpPr>
        <xdr:spPr>
          <a:xfrm rot="10800000">
            <a:off x="121920" y="3139440"/>
            <a:ext cx="1082040" cy="167640"/>
          </a:xfrm>
          <a:prstGeom prst="triangle">
            <a:avLst/>
          </a:prstGeom>
          <a:solidFill>
            <a:srgbClr val="FF5050"/>
          </a:solidFill>
          <a:ln>
            <a:solidFill>
              <a:srgbClr val="FF5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  <xdr:sp macro="" textlink="">
        <xdr:nvSpPr>
          <xdr:cNvPr id="7" name="矩形: 圓角化同側角落 6">
            <a:extLst>
              <a:ext uri="{FF2B5EF4-FFF2-40B4-BE49-F238E27FC236}">
                <a16:creationId xmlns:a16="http://schemas.microsoft.com/office/drawing/2014/main" id="{CC1FF111-0450-489F-B9D4-44F534F30AFE}"/>
              </a:ext>
            </a:extLst>
          </xdr:cNvPr>
          <xdr:cNvSpPr/>
        </xdr:nvSpPr>
        <xdr:spPr>
          <a:xfrm>
            <a:off x="99060" y="2354580"/>
            <a:ext cx="1134000" cy="388620"/>
          </a:xfrm>
          <a:prstGeom prst="round2SameRect">
            <a:avLst/>
          </a:prstGeom>
          <a:noFill/>
          <a:ln>
            <a:solidFill>
              <a:srgbClr val="FF5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161926</xdr:colOff>
      <xdr:row>5</xdr:row>
      <xdr:rowOff>83653</xdr:rowOff>
    </xdr:from>
    <xdr:to>
      <xdr:col>9</xdr:col>
      <xdr:colOff>548640</xdr:colOff>
      <xdr:row>6</xdr:row>
      <xdr:rowOff>51384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DF760415-2FDF-42C2-931F-4ADF442F3B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909">
                      <a14:foregroundMark x1="69818" y1="15179" x2="70727" y2="18393"/>
                      <a14:foregroundMark x1="71636" y1="24643" x2="71636" y2="24643"/>
                      <a14:foregroundMark x1="70727" y1="21964" x2="71636" y2="29107"/>
                      <a14:foregroundMark x1="90273" y1="50000" x2="90273" y2="50000"/>
                      <a14:foregroundMark x1="83909" y1="72857" x2="83909" y2="72857"/>
                      <a14:foregroundMark x1="88000" y1="35714" x2="88000" y2="35714"/>
                      <a14:foregroundMark x1="89091" y1="25893" x2="89091" y2="25893"/>
                      <a14:foregroundMark x1="89364" y1="26786" x2="89364" y2="26786"/>
                      <a14:foregroundMark x1="89364" y1="23750" x2="90000" y2="25536"/>
                      <a14:foregroundMark x1="89364" y1="22857" x2="90273" y2="20179"/>
                      <a14:foregroundMark x1="90000" y1="18750" x2="90727" y2="19286"/>
                      <a14:foregroundMark x1="90909" y1="49643" x2="90909" y2="49643"/>
                      <a14:foregroundMark x1="79461" y1="15972" x2="87542" y2="25000"/>
                      <a14:foregroundMark x1="76431" y1="72222" x2="76431" y2="72222"/>
                      <a14:backgroundMark x1="73182" y1="19643" x2="73182" y2="1964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2955" t="7589" r="7500" b="22768"/>
        <a:stretch/>
      </xdr:blipFill>
      <xdr:spPr>
        <a:xfrm>
          <a:off x="8648701" y="1912453"/>
          <a:ext cx="386714" cy="453506"/>
        </a:xfrm>
        <a:prstGeom prst="rect">
          <a:avLst/>
        </a:prstGeom>
      </xdr:spPr>
    </xdr:pic>
    <xdr:clientData/>
  </xdr:twoCellAnchor>
  <xdr:twoCellAnchor>
    <xdr:from>
      <xdr:col>8</xdr:col>
      <xdr:colOff>803910</xdr:colOff>
      <xdr:row>2</xdr:row>
      <xdr:rowOff>320040</xdr:rowOff>
    </xdr:from>
    <xdr:to>
      <xdr:col>10</xdr:col>
      <xdr:colOff>9525</xdr:colOff>
      <xdr:row>7</xdr:row>
      <xdr:rowOff>83820</xdr:rowOff>
    </xdr:to>
    <xdr:sp macro="" textlink="">
      <xdr:nvSpPr>
        <xdr:cNvPr id="14" name="矩形: 圓角 13">
          <a:extLst>
            <a:ext uri="{FF2B5EF4-FFF2-40B4-BE49-F238E27FC236}">
              <a16:creationId xmlns:a16="http://schemas.microsoft.com/office/drawing/2014/main" id="{60D731CE-BDF0-410F-A6C1-AB1DCF035440}"/>
            </a:ext>
          </a:extLst>
        </xdr:cNvPr>
        <xdr:cNvSpPr/>
      </xdr:nvSpPr>
      <xdr:spPr>
        <a:xfrm>
          <a:off x="8709660" y="1072515"/>
          <a:ext cx="882015" cy="1773555"/>
        </a:xfrm>
        <a:prstGeom prst="roundRect">
          <a:avLst/>
        </a:prstGeom>
        <a:noFill/>
        <a:ln w="28575"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oneCellAnchor>
    <xdr:from>
      <xdr:col>8</xdr:col>
      <xdr:colOff>53340</xdr:colOff>
      <xdr:row>9</xdr:row>
      <xdr:rowOff>137160</xdr:rowOff>
    </xdr:from>
    <xdr:ext cx="184731" cy="264560"/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id="{BC703695-728C-4166-BEF0-3E6A77701D32}"/>
            </a:ext>
          </a:extLst>
        </xdr:cNvPr>
        <xdr:cNvSpPr txBox="1"/>
      </xdr:nvSpPr>
      <xdr:spPr>
        <a:xfrm>
          <a:off x="7701915" y="4794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twoCellAnchor>
    <xdr:from>
      <xdr:col>0</xdr:col>
      <xdr:colOff>57150</xdr:colOff>
      <xdr:row>6</xdr:row>
      <xdr:rowOff>9525</xdr:rowOff>
    </xdr:from>
    <xdr:to>
      <xdr:col>4</xdr:col>
      <xdr:colOff>1838325</xdr:colOff>
      <xdr:row>6</xdr:row>
      <xdr:rowOff>9525</xdr:rowOff>
    </xdr:to>
    <xdr:cxnSp macro="">
      <xdr:nvCxnSpPr>
        <xdr:cNvPr id="20" name="直線接點 19">
          <a:extLst>
            <a:ext uri="{FF2B5EF4-FFF2-40B4-BE49-F238E27FC236}">
              <a16:creationId xmlns:a16="http://schemas.microsoft.com/office/drawing/2014/main" id="{9B7CBFEE-19C0-46C2-8CC9-535EA87BF7D6}"/>
            </a:ext>
          </a:extLst>
        </xdr:cNvPr>
        <xdr:cNvCxnSpPr/>
      </xdr:nvCxnSpPr>
      <xdr:spPr>
        <a:xfrm>
          <a:off x="57150" y="2324100"/>
          <a:ext cx="4981575" cy="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1838325</xdr:colOff>
      <xdr:row>5</xdr:row>
      <xdr:rowOff>409575</xdr:rowOff>
    </xdr:from>
    <xdr:to>
      <xdr:col>4</xdr:col>
      <xdr:colOff>1838325</xdr:colOff>
      <xdr:row>6</xdr:row>
      <xdr:rowOff>114300</xdr:rowOff>
    </xdr:to>
    <xdr:cxnSp macro="">
      <xdr:nvCxnSpPr>
        <xdr:cNvPr id="21" name="直線接點 20">
          <a:extLst>
            <a:ext uri="{FF2B5EF4-FFF2-40B4-BE49-F238E27FC236}">
              <a16:creationId xmlns:a16="http://schemas.microsoft.com/office/drawing/2014/main" id="{A3035A63-31BB-4286-B2EF-244F938A2A7D}"/>
            </a:ext>
          </a:extLst>
        </xdr:cNvPr>
        <xdr:cNvCxnSpPr/>
      </xdr:nvCxnSpPr>
      <xdr:spPr>
        <a:xfrm>
          <a:off x="5038725" y="2238375"/>
          <a:ext cx="0" cy="19050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47625</xdr:colOff>
      <xdr:row>5</xdr:row>
      <xdr:rowOff>400050</xdr:rowOff>
    </xdr:from>
    <xdr:to>
      <xdr:col>0</xdr:col>
      <xdr:colOff>47625</xdr:colOff>
      <xdr:row>6</xdr:row>
      <xdr:rowOff>104775</xdr:rowOff>
    </xdr:to>
    <xdr:cxnSp macro="">
      <xdr:nvCxnSpPr>
        <xdr:cNvPr id="22" name="直線接點 21">
          <a:extLst>
            <a:ext uri="{FF2B5EF4-FFF2-40B4-BE49-F238E27FC236}">
              <a16:creationId xmlns:a16="http://schemas.microsoft.com/office/drawing/2014/main" id="{77515C6F-9B32-4BB3-B7F2-AD777498C547}"/>
            </a:ext>
          </a:extLst>
        </xdr:cNvPr>
        <xdr:cNvCxnSpPr/>
      </xdr:nvCxnSpPr>
      <xdr:spPr>
        <a:xfrm>
          <a:off x="47625" y="2228850"/>
          <a:ext cx="0" cy="19050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6</xdr:row>
      <xdr:rowOff>38100</xdr:rowOff>
    </xdr:from>
    <xdr:to>
      <xdr:col>4</xdr:col>
      <xdr:colOff>1790700</xdr:colOff>
      <xdr:row>11</xdr:row>
      <xdr:rowOff>19049</xdr:rowOff>
    </xdr:to>
    <xdr:sp macro="" textlink="">
      <xdr:nvSpPr>
        <xdr:cNvPr id="23" name="矩形: 剪去對角角落 22">
          <a:extLst>
            <a:ext uri="{FF2B5EF4-FFF2-40B4-BE49-F238E27FC236}">
              <a16:creationId xmlns:a16="http://schemas.microsoft.com/office/drawing/2014/main" id="{C132EE79-A0D6-40CC-A456-20937355F13F}"/>
            </a:ext>
          </a:extLst>
        </xdr:cNvPr>
        <xdr:cNvSpPr/>
      </xdr:nvSpPr>
      <xdr:spPr>
        <a:xfrm>
          <a:off x="76200" y="2352675"/>
          <a:ext cx="4914900" cy="1562099"/>
        </a:xfrm>
        <a:prstGeom prst="snip2DiagRect">
          <a:avLst>
            <a:gd name="adj1" fmla="val 0"/>
            <a:gd name="adj2" fmla="val 0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14400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zh-TW" alt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期間內有接觸的人，有符合</a:t>
          </a:r>
          <a:r>
            <a:rPr lang="zh-TW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密切接觸者定義：</a:t>
          </a:r>
          <a:endParaRPr lang="zh-TW" sz="1000" kern="100">
            <a:effectLst/>
            <a:latin typeface="微軟正黑體" panose="020B0604030504040204" pitchFamily="34" charset="-120"/>
            <a:ea typeface="微軟正黑體" panose="020B0604030504040204" pitchFamily="34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1.</a:t>
          </a:r>
          <a:r>
            <a:rPr lang="zh-TW" alt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 </a:t>
          </a:r>
          <a:r>
            <a:rPr lang="zh-TW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脫口罩 </a:t>
          </a:r>
          <a:endParaRPr lang="zh-TW" sz="1000" kern="100">
            <a:effectLst/>
            <a:latin typeface="微軟正黑體" panose="020B0604030504040204" pitchFamily="34" charset="-120"/>
            <a:ea typeface="微軟正黑體" panose="020B0604030504040204" pitchFamily="34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2.</a:t>
          </a:r>
          <a:r>
            <a:rPr lang="zh-TW" alt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 </a:t>
          </a:r>
          <a:r>
            <a:rPr lang="zh-TW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接觸</a:t>
          </a:r>
          <a:r>
            <a:rPr 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&gt;15min </a:t>
          </a:r>
          <a:endParaRPr lang="zh-TW" sz="1000" kern="100">
            <a:effectLst/>
            <a:latin typeface="微軟正黑體" panose="020B0604030504040204" pitchFamily="34" charset="-120"/>
            <a:ea typeface="微軟正黑體" panose="020B0604030504040204" pitchFamily="34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3.</a:t>
          </a:r>
          <a:r>
            <a:rPr lang="zh-TW" alt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 </a:t>
          </a:r>
          <a:r>
            <a:rPr lang="zh-TW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近距離</a:t>
          </a:r>
          <a:r>
            <a:rPr lang="en-US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2M</a:t>
          </a:r>
          <a:r>
            <a:rPr lang="zh-TW" sz="1400" kern="100">
              <a:solidFill>
                <a:srgbClr val="1F3864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內</a:t>
          </a:r>
          <a:endParaRPr lang="zh-TW" sz="1000" kern="100">
            <a:effectLst/>
            <a:latin typeface="微軟正黑體" panose="020B0604030504040204" pitchFamily="34" charset="-120"/>
            <a:ea typeface="微軟正黑體" panose="020B0604030504040204" pitchFamily="34" charset="-120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en-US" sz="1200" kern="100">
              <a:solidFill>
                <a:srgbClr val="FF0000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(</a:t>
          </a:r>
          <a:r>
            <a:rPr lang="zh-TW" sz="1200" kern="100">
              <a:solidFill>
                <a:srgbClr val="FF0000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以上三個條件皆須達到</a:t>
          </a:r>
          <a:r>
            <a:rPr lang="en-US" sz="1200" kern="100">
              <a:solidFill>
                <a:srgbClr val="FF0000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Times New Roman" panose="02020603050405020304" pitchFamily="18" charset="0"/>
            </a:rPr>
            <a:t>)</a:t>
          </a:r>
          <a:endParaRPr lang="zh-TW" sz="1050" kern="100">
            <a:effectLst/>
            <a:latin typeface="微軟正黑體" panose="020B0604030504040204" pitchFamily="34" charset="-120"/>
            <a:ea typeface="微軟正黑體" panose="020B0604030504040204" pitchFamily="34" charset="-12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828675</xdr:colOff>
      <xdr:row>4</xdr:row>
      <xdr:rowOff>0</xdr:rowOff>
    </xdr:from>
    <xdr:to>
      <xdr:col>11</xdr:col>
      <xdr:colOff>19050</xdr:colOff>
      <xdr:row>6</xdr:row>
      <xdr:rowOff>93345</xdr:rowOff>
    </xdr:to>
    <xdr:grpSp>
      <xdr:nvGrpSpPr>
        <xdr:cNvPr id="9" name="群組 8">
          <a:extLst>
            <a:ext uri="{FF2B5EF4-FFF2-40B4-BE49-F238E27FC236}">
              <a16:creationId xmlns:a16="http://schemas.microsoft.com/office/drawing/2014/main" id="{7E5F9D98-B64A-454A-B286-E3F0B57626F0}"/>
            </a:ext>
          </a:extLst>
        </xdr:cNvPr>
        <xdr:cNvGrpSpPr/>
      </xdr:nvGrpSpPr>
      <xdr:grpSpPr>
        <a:xfrm>
          <a:off x="9572625" y="1447800"/>
          <a:ext cx="904875" cy="960120"/>
          <a:chOff x="99060" y="2354580"/>
          <a:chExt cx="1135380" cy="952500"/>
        </a:xfrm>
      </xdr:grpSpPr>
      <xdr:sp macro="" textlink="">
        <xdr:nvSpPr>
          <xdr:cNvPr id="10" name="矩形 9">
            <a:extLst>
              <a:ext uri="{FF2B5EF4-FFF2-40B4-BE49-F238E27FC236}">
                <a16:creationId xmlns:a16="http://schemas.microsoft.com/office/drawing/2014/main" id="{E15D5531-D1AF-4EAF-8524-969D8D90BD0F}"/>
              </a:ext>
            </a:extLst>
          </xdr:cNvPr>
          <xdr:cNvSpPr/>
        </xdr:nvSpPr>
        <xdr:spPr>
          <a:xfrm>
            <a:off x="99060" y="2750820"/>
            <a:ext cx="1135380" cy="373380"/>
          </a:xfrm>
          <a:prstGeom prst="rect">
            <a:avLst/>
          </a:prstGeom>
          <a:solidFill>
            <a:srgbClr val="FF5050">
              <a:alpha val="75000"/>
            </a:srgbClr>
          </a:solidFill>
          <a:ln>
            <a:solidFill>
              <a:srgbClr val="FF5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zh-TW" altLang="zh-TW" sz="1800" b="1">
                <a:solidFill>
                  <a:schemeClr val="tx2"/>
                </a:solidFill>
                <a:effectLst/>
                <a:latin typeface="微軟正黑體" panose="020B0604030504040204" pitchFamily="34" charset="-120"/>
                <a:ea typeface="微軟正黑體" panose="020B0604030504040204" pitchFamily="34" charset="-120"/>
                <a:cs typeface="+mn-cs"/>
              </a:rPr>
              <a:t>可返校</a:t>
            </a:r>
            <a:r>
              <a:rPr lang="zh-TW" altLang="en-US" sz="1800" b="1">
                <a:solidFill>
                  <a:schemeClr val="tx2"/>
                </a:solidFill>
                <a:effectLst/>
                <a:latin typeface="微軟正黑體" panose="020B0604030504040204" pitchFamily="34" charset="-120"/>
                <a:ea typeface="微軟正黑體" panose="020B0604030504040204" pitchFamily="34" charset="-120"/>
                <a:cs typeface="+mn-cs"/>
              </a:rPr>
              <a:t>日</a:t>
            </a:r>
            <a:endParaRPr lang="zh-TW" altLang="zh-TW" sz="1800">
              <a:solidFill>
                <a:schemeClr val="tx2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</a:endParaRPr>
          </a:p>
        </xdr:txBody>
      </xdr:sp>
      <xdr:sp macro="" textlink="">
        <xdr:nvSpPr>
          <xdr:cNvPr id="11" name="等腰三角形 10">
            <a:extLst>
              <a:ext uri="{FF2B5EF4-FFF2-40B4-BE49-F238E27FC236}">
                <a16:creationId xmlns:a16="http://schemas.microsoft.com/office/drawing/2014/main" id="{6AA994EE-3162-4659-85F6-23C28563A7F0}"/>
              </a:ext>
            </a:extLst>
          </xdr:cNvPr>
          <xdr:cNvSpPr/>
        </xdr:nvSpPr>
        <xdr:spPr>
          <a:xfrm rot="10800000">
            <a:off x="121920" y="3139440"/>
            <a:ext cx="1082040" cy="167640"/>
          </a:xfrm>
          <a:prstGeom prst="triangle">
            <a:avLst/>
          </a:prstGeom>
          <a:solidFill>
            <a:srgbClr val="FF5050"/>
          </a:solidFill>
          <a:ln>
            <a:solidFill>
              <a:srgbClr val="FF5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  <xdr:sp macro="" textlink="">
        <xdr:nvSpPr>
          <xdr:cNvPr id="12" name="矩形: 圓角化同側角落 11">
            <a:extLst>
              <a:ext uri="{FF2B5EF4-FFF2-40B4-BE49-F238E27FC236}">
                <a16:creationId xmlns:a16="http://schemas.microsoft.com/office/drawing/2014/main" id="{AEA3F46C-9590-41CF-8468-91D484663FE2}"/>
              </a:ext>
            </a:extLst>
          </xdr:cNvPr>
          <xdr:cNvSpPr/>
        </xdr:nvSpPr>
        <xdr:spPr>
          <a:xfrm>
            <a:off x="99060" y="2354580"/>
            <a:ext cx="1134000" cy="388620"/>
          </a:xfrm>
          <a:prstGeom prst="round2SameRect">
            <a:avLst/>
          </a:prstGeom>
          <a:noFill/>
          <a:ln>
            <a:solidFill>
              <a:srgbClr val="FF5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0EB8-125A-4328-93F7-DC5211E022DC}">
  <dimension ref="A1:O14"/>
  <sheetViews>
    <sheetView tabSelected="1" workbookViewId="0">
      <selection activeCell="O12" sqref="O12"/>
    </sheetView>
  </sheetViews>
  <sheetFormatPr defaultRowHeight="16.5" x14ac:dyDescent="0.25"/>
  <cols>
    <col min="1" max="4" width="10.5" customWidth="1"/>
    <col min="5" max="5" width="24.25" customWidth="1"/>
    <col min="7" max="7" width="14.125" customWidth="1"/>
    <col min="8" max="10" width="11" bestFit="1" customWidth="1"/>
    <col min="11" max="11" width="13.75" customWidth="1"/>
    <col min="12" max="15" width="10.5" bestFit="1" customWidth="1"/>
  </cols>
  <sheetData>
    <row r="1" spans="1:15" ht="33.6" customHeight="1" x14ac:dyDescent="0.25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</row>
    <row r="2" spans="1:15" ht="26.45" customHeight="1" thickBot="1" x14ac:dyDescent="0.3">
      <c r="A2" s="30" t="s">
        <v>13</v>
      </c>
      <c r="B2" s="30"/>
      <c r="C2" s="30"/>
      <c r="D2" s="30"/>
      <c r="E2" s="30"/>
      <c r="F2" s="30"/>
      <c r="G2" s="30"/>
      <c r="H2" s="30"/>
      <c r="I2" s="30"/>
      <c r="J2" s="30"/>
    </row>
    <row r="3" spans="1:15" ht="31.15" customHeight="1" thickBot="1" x14ac:dyDescent="0.3">
      <c r="A3" s="2" t="s">
        <v>2</v>
      </c>
      <c r="B3" s="32" t="s">
        <v>1</v>
      </c>
      <c r="C3" s="32"/>
      <c r="D3" s="32"/>
      <c r="E3" s="35"/>
      <c r="G3" s="2" t="s">
        <v>11</v>
      </c>
      <c r="H3" s="41" t="s">
        <v>24</v>
      </c>
      <c r="I3" s="42"/>
      <c r="J3" s="43"/>
      <c r="K3" s="41" t="s">
        <v>23</v>
      </c>
      <c r="L3" s="42"/>
      <c r="M3" s="42"/>
      <c r="N3" s="43"/>
    </row>
    <row r="4" spans="1:15" ht="24.6" customHeight="1" x14ac:dyDescent="0.25">
      <c r="A4" s="33" t="s">
        <v>0</v>
      </c>
      <c r="B4" s="34"/>
      <c r="C4" s="34"/>
      <c r="D4" s="34"/>
      <c r="E4" s="17" t="s">
        <v>15</v>
      </c>
      <c r="G4" s="18" t="s">
        <v>3</v>
      </c>
      <c r="H4" s="16" t="s">
        <v>4</v>
      </c>
      <c r="I4" s="16" t="s">
        <v>5</v>
      </c>
      <c r="J4" s="16" t="s">
        <v>6</v>
      </c>
      <c r="K4" s="45" t="s">
        <v>4</v>
      </c>
      <c r="L4" s="46" t="s">
        <v>5</v>
      </c>
      <c r="M4" s="46" t="s">
        <v>6</v>
      </c>
      <c r="N4" s="47" t="s">
        <v>7</v>
      </c>
      <c r="O4" s="14"/>
    </row>
    <row r="5" spans="1:15" ht="30" customHeight="1" thickBot="1" x14ac:dyDescent="0.3">
      <c r="A5" s="36">
        <f>E5-2</f>
        <v>44692</v>
      </c>
      <c r="B5" s="37"/>
      <c r="C5" s="37">
        <f>E5-1</f>
        <v>44693</v>
      </c>
      <c r="D5" s="37"/>
      <c r="E5" s="9">
        <v>44694</v>
      </c>
      <c r="F5" s="1"/>
      <c r="G5" s="8">
        <v>44694</v>
      </c>
      <c r="H5" s="19">
        <f>G5+1</f>
        <v>44695</v>
      </c>
      <c r="I5" s="19">
        <f>G5+2</f>
        <v>44696</v>
      </c>
      <c r="J5" s="19">
        <f>G5+3</f>
        <v>44697</v>
      </c>
      <c r="K5" s="6">
        <f>G5+4</f>
        <v>44698</v>
      </c>
      <c r="L5" s="7">
        <f>G5+5</f>
        <v>44699</v>
      </c>
      <c r="M5" s="7">
        <f>G5+6</f>
        <v>44700</v>
      </c>
      <c r="N5" s="48">
        <f>G5+7</f>
        <v>44701</v>
      </c>
      <c r="O5" s="44">
        <f>G5+8</f>
        <v>44702</v>
      </c>
    </row>
    <row r="6" spans="1:15" ht="38.450000000000003" customHeight="1" x14ac:dyDescent="0.25">
      <c r="A6" s="38"/>
      <c r="B6" s="38"/>
      <c r="C6" s="38"/>
      <c r="D6" s="38"/>
      <c r="E6" s="11" t="s">
        <v>18</v>
      </c>
      <c r="G6" s="23"/>
      <c r="H6" s="10"/>
      <c r="I6" s="23"/>
      <c r="J6" s="24"/>
      <c r="K6" s="49" t="s">
        <v>25</v>
      </c>
      <c r="L6" s="49"/>
      <c r="M6" s="49"/>
      <c r="N6" s="10"/>
    </row>
    <row r="7" spans="1:15" ht="22.9" customHeight="1" x14ac:dyDescent="0.25">
      <c r="A7" s="3"/>
      <c r="B7" s="3"/>
      <c r="C7" s="3"/>
      <c r="D7" s="3"/>
      <c r="E7" s="11"/>
      <c r="H7" s="12" t="s">
        <v>16</v>
      </c>
      <c r="I7" s="24"/>
      <c r="J7" s="50"/>
      <c r="N7" s="12" t="s">
        <v>16</v>
      </c>
    </row>
    <row r="8" spans="1:15" x14ac:dyDescent="0.25">
      <c r="A8" s="29"/>
      <c r="B8" s="29"/>
      <c r="C8" s="29"/>
      <c r="D8" s="29"/>
      <c r="E8" s="29"/>
    </row>
    <row r="9" spans="1:15" ht="31.15" customHeight="1" x14ac:dyDescent="0.25">
      <c r="E9" s="4"/>
      <c r="G9" s="53"/>
      <c r="H9" s="53"/>
      <c r="I9" s="53"/>
      <c r="J9" s="53"/>
      <c r="K9" s="54"/>
      <c r="L9" s="54"/>
    </row>
    <row r="10" spans="1:15" ht="24.6" customHeight="1" x14ac:dyDescent="0.25">
      <c r="G10" s="51"/>
      <c r="H10" s="51"/>
      <c r="I10" s="51"/>
      <c r="J10" s="51"/>
      <c r="K10" s="51"/>
      <c r="L10" s="54"/>
    </row>
    <row r="11" spans="1:15" ht="30" customHeight="1" x14ac:dyDescent="0.25">
      <c r="G11" s="52"/>
      <c r="H11" s="52"/>
      <c r="I11" s="52"/>
      <c r="J11" s="52"/>
      <c r="K11" s="52"/>
      <c r="L11" s="54"/>
    </row>
    <row r="12" spans="1:15" ht="27" customHeight="1" x14ac:dyDescent="0.25">
      <c r="G12" s="55"/>
      <c r="H12" s="55"/>
      <c r="I12" s="55"/>
      <c r="J12" s="55"/>
      <c r="K12" s="54"/>
      <c r="L12" s="54"/>
    </row>
    <row r="13" spans="1:15" x14ac:dyDescent="0.25">
      <c r="G13" s="54"/>
      <c r="H13" s="54"/>
      <c r="I13" s="54"/>
      <c r="J13" s="54"/>
      <c r="K13" s="54"/>
      <c r="L13" s="54"/>
    </row>
    <row r="14" spans="1:15" x14ac:dyDescent="0.25">
      <c r="G14" s="54"/>
      <c r="H14" s="54"/>
      <c r="I14" s="54"/>
      <c r="J14" s="54"/>
      <c r="K14" s="54"/>
      <c r="L14" s="54"/>
    </row>
  </sheetData>
  <mergeCells count="13">
    <mergeCell ref="G12:J12"/>
    <mergeCell ref="K3:N3"/>
    <mergeCell ref="K6:M6"/>
    <mergeCell ref="A1:J1"/>
    <mergeCell ref="A8:E8"/>
    <mergeCell ref="A2:J2"/>
    <mergeCell ref="G9:J9"/>
    <mergeCell ref="A4:D4"/>
    <mergeCell ref="B3:E3"/>
    <mergeCell ref="H3:J3"/>
    <mergeCell ref="A5:B5"/>
    <mergeCell ref="C5:D5"/>
    <mergeCell ref="A6:D6"/>
  </mergeCells>
  <phoneticPr fontId="1" type="noConversion"/>
  <pageMargins left="0" right="0.11811023622047245" top="0" bottom="0" header="0.31496062992125984" footer="0.31496062992125984"/>
  <pageSetup paperSize="9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A0151-FE4A-4F4A-82A0-3137E687C6DF}">
  <dimension ref="A1:K13"/>
  <sheetViews>
    <sheetView workbookViewId="0">
      <selection activeCell="E17" sqref="E17"/>
    </sheetView>
  </sheetViews>
  <sheetFormatPr defaultRowHeight="16.5" x14ac:dyDescent="0.25"/>
  <cols>
    <col min="1" max="1" width="19.375" customWidth="1"/>
    <col min="2" max="8" width="11.125" customWidth="1"/>
  </cols>
  <sheetData>
    <row r="1" spans="1:11" ht="33.6" customHeight="1" x14ac:dyDescent="0.25">
      <c r="A1" s="39" t="s">
        <v>14</v>
      </c>
      <c r="B1" s="39"/>
      <c r="C1" s="39"/>
      <c r="D1" s="39"/>
      <c r="E1" s="39"/>
      <c r="F1" s="39"/>
      <c r="G1" s="39"/>
      <c r="H1" s="56" t="s">
        <v>28</v>
      </c>
    </row>
    <row r="2" spans="1:11" ht="21" x14ac:dyDescent="0.25">
      <c r="A2" s="40" t="s">
        <v>27</v>
      </c>
      <c r="B2" s="40"/>
      <c r="C2" s="40"/>
      <c r="D2" s="40"/>
      <c r="E2" s="40"/>
      <c r="F2" s="40"/>
      <c r="G2" s="40"/>
      <c r="H2" s="40"/>
    </row>
    <row r="3" spans="1:11" ht="24.6" customHeight="1" x14ac:dyDescent="0.25">
      <c r="A3" s="18" t="s">
        <v>26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</row>
    <row r="4" spans="1:11" ht="30" customHeight="1" thickBot="1" x14ac:dyDescent="0.3">
      <c r="A4" s="8">
        <v>44694</v>
      </c>
      <c r="B4" s="19">
        <f>A4+1</f>
        <v>44695</v>
      </c>
      <c r="C4" s="19">
        <f>A4+2</f>
        <v>44696</v>
      </c>
      <c r="D4" s="19">
        <f>A4+3</f>
        <v>44697</v>
      </c>
      <c r="E4" s="19">
        <f>A4+4</f>
        <v>44698</v>
      </c>
      <c r="F4" s="19">
        <f>A4+5</f>
        <v>44699</v>
      </c>
      <c r="G4" s="19">
        <f>A4+6</f>
        <v>44700</v>
      </c>
      <c r="H4" s="19">
        <f>A4+7</f>
        <v>44701</v>
      </c>
    </row>
    <row r="5" spans="1:11" ht="17.25" thickBot="1" x14ac:dyDescent="0.3"/>
    <row r="6" spans="1:11" ht="31.15" customHeight="1" x14ac:dyDescent="0.25">
      <c r="A6" s="31" t="s">
        <v>12</v>
      </c>
      <c r="B6" s="32"/>
      <c r="C6" s="32"/>
      <c r="D6" s="32"/>
      <c r="E6" s="32"/>
      <c r="F6" s="32"/>
      <c r="G6" s="35"/>
      <c r="K6" s="5"/>
    </row>
    <row r="7" spans="1:11" ht="24.6" customHeight="1" x14ac:dyDescent="0.25">
      <c r="A7" s="13" t="s">
        <v>4</v>
      </c>
      <c r="B7" s="14" t="s">
        <v>5</v>
      </c>
      <c r="C7" s="14" t="s">
        <v>6</v>
      </c>
      <c r="D7" s="14" t="s">
        <v>7</v>
      </c>
      <c r="E7" s="14" t="s">
        <v>8</v>
      </c>
      <c r="F7" s="14" t="s">
        <v>9</v>
      </c>
      <c r="G7" s="15" t="s">
        <v>10</v>
      </c>
    </row>
    <row r="8" spans="1:11" ht="30" customHeight="1" thickBot="1" x14ac:dyDescent="0.3">
      <c r="A8" s="20">
        <f>A4+8</f>
        <v>44702</v>
      </c>
      <c r="B8" s="21">
        <f>A4+9</f>
        <v>44703</v>
      </c>
      <c r="C8" s="21">
        <f t="shared" ref="C8:F8" si="0">B4+9</f>
        <v>44704</v>
      </c>
      <c r="D8" s="21">
        <f t="shared" si="0"/>
        <v>44705</v>
      </c>
      <c r="E8" s="21">
        <f t="shared" si="0"/>
        <v>44706</v>
      </c>
      <c r="F8" s="21">
        <f t="shared" si="0"/>
        <v>44707</v>
      </c>
      <c r="G8" s="22">
        <f>A4+14</f>
        <v>44708</v>
      </c>
    </row>
    <row r="11" spans="1:11" ht="16.5" customHeight="1" x14ac:dyDescent="0.25">
      <c r="C11" s="57" t="s">
        <v>17</v>
      </c>
      <c r="D11" s="57"/>
      <c r="E11" s="57"/>
      <c r="F11" s="57"/>
      <c r="G11" s="57"/>
    </row>
    <row r="12" spans="1:11" ht="16.5" customHeight="1" x14ac:dyDescent="0.25">
      <c r="C12" s="57"/>
      <c r="D12" s="57"/>
      <c r="E12" s="57"/>
      <c r="F12" s="57"/>
      <c r="G12" s="57"/>
    </row>
    <row r="13" spans="1:11" ht="51.75" customHeight="1" x14ac:dyDescent="0.25">
      <c r="C13" s="57"/>
      <c r="D13" s="57"/>
      <c r="E13" s="57"/>
      <c r="F13" s="57"/>
      <c r="G13" s="57"/>
    </row>
  </sheetData>
  <mergeCells count="4">
    <mergeCell ref="A2:H2"/>
    <mergeCell ref="A6:G6"/>
    <mergeCell ref="A1:G1"/>
    <mergeCell ref="C11:G1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9A7C-5DC9-4BEB-98CA-7339842BC434}">
  <dimension ref="A1:K12"/>
  <sheetViews>
    <sheetView workbookViewId="0">
      <selection activeCell="J12" sqref="J12"/>
    </sheetView>
  </sheetViews>
  <sheetFormatPr defaultRowHeight="16.5" x14ac:dyDescent="0.25"/>
  <cols>
    <col min="1" max="4" width="10.5" customWidth="1"/>
    <col min="5" max="5" width="24.25" customWidth="1"/>
    <col min="7" max="7" width="17.5" customWidth="1"/>
    <col min="8" max="10" width="11" bestFit="1" customWidth="1"/>
    <col min="11" max="11" width="11.5" customWidth="1"/>
  </cols>
  <sheetData>
    <row r="1" spans="1:11" ht="33.6" customHeight="1" x14ac:dyDescent="0.25">
      <c r="A1" s="28" t="s">
        <v>20</v>
      </c>
      <c r="B1" s="28"/>
      <c r="C1" s="28"/>
      <c r="D1" s="28"/>
      <c r="E1" s="28"/>
      <c r="F1" s="28"/>
      <c r="G1" s="28"/>
      <c r="H1" s="28"/>
      <c r="I1" s="28"/>
      <c r="J1" s="28"/>
    </row>
    <row r="2" spans="1:11" ht="26.45" customHeight="1" thickBot="1" x14ac:dyDescent="0.3">
      <c r="A2" s="30" t="s">
        <v>13</v>
      </c>
      <c r="B2" s="30"/>
      <c r="C2" s="30"/>
      <c r="D2" s="30"/>
      <c r="E2" s="30"/>
      <c r="F2" s="30"/>
      <c r="G2" s="30"/>
      <c r="H2" s="30"/>
      <c r="I2" s="30"/>
      <c r="J2" s="30"/>
    </row>
    <row r="3" spans="1:11" ht="31.15" customHeight="1" thickBot="1" x14ac:dyDescent="0.3">
      <c r="A3" s="2" t="s">
        <v>2</v>
      </c>
      <c r="B3" s="32" t="s">
        <v>22</v>
      </c>
      <c r="C3" s="32"/>
      <c r="D3" s="32"/>
      <c r="E3" s="35"/>
      <c r="G3" s="2" t="s">
        <v>11</v>
      </c>
      <c r="H3" s="41" t="s">
        <v>29</v>
      </c>
      <c r="I3" s="42"/>
      <c r="J3" s="43"/>
    </row>
    <row r="4" spans="1:11" ht="24.6" customHeight="1" x14ac:dyDescent="0.25">
      <c r="A4" s="33" t="s">
        <v>0</v>
      </c>
      <c r="B4" s="34"/>
      <c r="C4" s="34"/>
      <c r="D4" s="34"/>
      <c r="E4" s="17" t="s">
        <v>15</v>
      </c>
      <c r="G4" s="18" t="s">
        <v>30</v>
      </c>
      <c r="H4" s="16" t="s">
        <v>4</v>
      </c>
      <c r="I4" s="16" t="s">
        <v>5</v>
      </c>
      <c r="J4" s="16" t="s">
        <v>6</v>
      </c>
      <c r="K4" s="47" t="s">
        <v>7</v>
      </c>
    </row>
    <row r="5" spans="1:11" ht="30" customHeight="1" thickBot="1" x14ac:dyDescent="0.3">
      <c r="A5" s="36">
        <f>E5-2</f>
        <v>44692</v>
      </c>
      <c r="B5" s="37"/>
      <c r="C5" s="37">
        <f>E5-1</f>
        <v>44693</v>
      </c>
      <c r="D5" s="37"/>
      <c r="E5" s="9">
        <v>44694</v>
      </c>
      <c r="F5" s="1"/>
      <c r="G5" s="8">
        <v>44694</v>
      </c>
      <c r="H5" s="19">
        <f>G5+1</f>
        <v>44695</v>
      </c>
      <c r="I5" s="19">
        <f>G5+2</f>
        <v>44696</v>
      </c>
      <c r="J5" s="19">
        <f>G5+3</f>
        <v>44697</v>
      </c>
      <c r="K5" s="48">
        <f>G5+4</f>
        <v>44698</v>
      </c>
    </row>
    <row r="6" spans="1:11" ht="38.450000000000003" customHeight="1" x14ac:dyDescent="0.25">
      <c r="A6" s="38"/>
      <c r="B6" s="38"/>
      <c r="C6" s="38"/>
      <c r="D6" s="38"/>
      <c r="E6" s="11" t="s">
        <v>18</v>
      </c>
      <c r="G6" s="23"/>
      <c r="H6" s="25"/>
      <c r="I6" s="23"/>
      <c r="J6" s="10"/>
    </row>
    <row r="7" spans="1:11" ht="35.25" customHeight="1" x14ac:dyDescent="0.25">
      <c r="A7" s="3"/>
      <c r="B7" s="3"/>
      <c r="C7" s="3"/>
      <c r="D7" s="3"/>
      <c r="E7" s="11"/>
      <c r="H7" s="26" t="s">
        <v>16</v>
      </c>
      <c r="I7" s="24"/>
      <c r="J7" s="27" t="s">
        <v>21</v>
      </c>
    </row>
    <row r="8" spans="1:11" x14ac:dyDescent="0.25">
      <c r="A8" s="29"/>
      <c r="B8" s="29"/>
      <c r="C8" s="29"/>
      <c r="D8" s="29"/>
      <c r="E8" s="29"/>
    </row>
    <row r="9" spans="1:11" ht="31.15" customHeight="1" x14ac:dyDescent="0.25">
      <c r="E9" s="4"/>
    </row>
    <row r="10" spans="1:11" ht="24.6" customHeight="1" x14ac:dyDescent="0.25"/>
    <row r="11" spans="1:11" ht="30" customHeight="1" x14ac:dyDescent="0.25"/>
    <row r="12" spans="1:11" ht="27" customHeight="1" x14ac:dyDescent="0.25"/>
  </sheetData>
  <mergeCells count="9">
    <mergeCell ref="A6:D6"/>
    <mergeCell ref="A8:E8"/>
    <mergeCell ref="A1:J1"/>
    <mergeCell ref="A2:J2"/>
    <mergeCell ref="B3:E3"/>
    <mergeCell ref="H3:J3"/>
    <mergeCell ref="A4:D4"/>
    <mergeCell ref="A5:B5"/>
    <mergeCell ref="C5:D5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學生同住家人確診-學生為居家隔離者</vt:lpstr>
      <vt:lpstr>學生確診者本人居家照護</vt:lpstr>
      <vt:lpstr>確診者同班同學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2022-04-20T08:43:40Z</cp:lastPrinted>
  <dcterms:created xsi:type="dcterms:W3CDTF">2022-04-19T14:29:48Z</dcterms:created>
  <dcterms:modified xsi:type="dcterms:W3CDTF">2022-05-13T03:41:08Z</dcterms:modified>
</cp:coreProperties>
</file>